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9" i="1" s="1"/>
  <c r="AE9" i="1"/>
  <c r="AD9" i="1"/>
  <c r="AC9" i="1"/>
  <c r="AB9" i="1"/>
  <c r="AA9" i="1"/>
  <c r="Z9" i="1"/>
  <c r="D10" i="1" s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I13" i="1"/>
  <c r="H9" i="1"/>
  <c r="H13" i="1"/>
  <c r="H16" i="1" s="1"/>
  <c r="G9" i="1"/>
  <c r="G13" i="1"/>
  <c r="G16" i="1" s="1"/>
  <c r="F9" i="1"/>
  <c r="F13" i="1"/>
  <c r="E9" i="1"/>
  <c r="E13" i="1"/>
  <c r="E16" i="1" s="1"/>
  <c r="M16" i="1" s="1"/>
  <c r="F16" i="1"/>
  <c r="I16" i="1"/>
  <c r="M13" i="1"/>
  <c r="K13" i="1"/>
  <c r="K16" i="1" l="1"/>
  <c r="L16" i="1"/>
  <c r="N9" i="1"/>
  <c r="N13" i="1" s="1"/>
  <c r="O13" i="1"/>
  <c r="O16" i="1" s="1"/>
  <c r="N16" i="1" s="1"/>
  <c r="L13" i="1"/>
</calcChain>
</file>

<file path=xl/sharedStrings.xml><?xml version="1.0" encoding="utf-8"?>
<sst xmlns="http://schemas.openxmlformats.org/spreadsheetml/2006/main" count="80" uniqueCount="53">
  <si>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</si>
  <si>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</si>
  <si>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</si>
  <si>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</si>
  <si>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</si>
  <si>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</si>
  <si>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</si>
  <si>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</si>
  <si>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</si>
  <si>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</si>
  <si>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</si>
  <si>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</si>
  <si>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</si>
  <si>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</si>
  <si>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</si>
  <si>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</si>
  <si>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</si>
  <si>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</si>
  <si>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</si>
  <si>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</si>
  <si>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</si>
  <si>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</si>
  <si>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</si>
  <si>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</si>
  <si>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</si>
  <si>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</si>
  <si>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</si>
  <si>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</si>
  <si>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</si>
  <si>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</si>
  <si>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</si>
  <si>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</si>
  <si>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</si>
  <si>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</si>
  <si>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</si>
  <si>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</si>
  <si>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</si>
  <si>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</si>
  <si>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</si>
  <si>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</si>
  <si>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Jenny Kauhanen</t>
  </si>
  <si>
    <t>SiiPe</t>
  </si>
  <si>
    <t>4.</t>
  </si>
  <si>
    <t>27.5.1983</t>
  </si>
  <si>
    <t>ykköspesis</t>
  </si>
  <si>
    <t>suomensarja</t>
  </si>
  <si>
    <t>SiiPe  2</t>
  </si>
  <si>
    <t>SiiPe = Siilinjärven Pesis  (1987)</t>
  </si>
  <si>
    <t>14.05. 2004  SiiPe - TyTe  2-0  (4-1, 6-3)</t>
  </si>
  <si>
    <t xml:space="preserve">  20 v 11 kk 17 pv</t>
  </si>
  <si>
    <t>19.05. 2004  SiiPe - ViPa  2-0  (6-1, 5-2)</t>
  </si>
  <si>
    <t xml:space="preserve">  20 v 11 kk 22 pv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</si>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</sst>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71093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2001</v>
      </c>
      <c r="C4" s="81"/>
      <c r="D4" s="82" t="s">
        <v>41</v>
      </c>
      <c r="E4" s="81"/>
      <c r="F4" s="83" t="s">
        <v>44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2002</v>
      </c>
      <c r="C5" s="81"/>
      <c r="D5" s="82" t="s">
        <v>41</v>
      </c>
      <c r="E5" s="81"/>
      <c r="F5" s="83" t="s">
        <v>44</v>
      </c>
      <c r="G5" s="84"/>
      <c r="H5" s="85"/>
      <c r="I5" s="81"/>
      <c r="J5" s="81"/>
      <c r="K5" s="81"/>
      <c r="L5" s="81"/>
      <c r="M5" s="81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2003</v>
      </c>
      <c r="C6" s="81"/>
      <c r="D6" s="82" t="s">
        <v>41</v>
      </c>
      <c r="E6" s="81"/>
      <c r="F6" s="83" t="s">
        <v>44</v>
      </c>
      <c r="G6" s="84"/>
      <c r="H6" s="85"/>
      <c r="I6" s="81"/>
      <c r="J6" s="81"/>
      <c r="K6" s="81"/>
      <c r="L6" s="81"/>
      <c r="M6" s="81"/>
      <c r="N6" s="8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2004</v>
      </c>
      <c r="C7" s="27" t="s">
        <v>42</v>
      </c>
      <c r="D7" s="28" t="s">
        <v>41</v>
      </c>
      <c r="E7" s="27">
        <v>11</v>
      </c>
      <c r="F7" s="27">
        <v>0</v>
      </c>
      <c r="G7" s="27">
        <v>6</v>
      </c>
      <c r="H7" s="27">
        <v>2</v>
      </c>
      <c r="I7" s="27">
        <v>20</v>
      </c>
      <c r="J7" s="27">
        <v>8</v>
      </c>
      <c r="K7" s="27">
        <v>3</v>
      </c>
      <c r="L7" s="27">
        <v>3</v>
      </c>
      <c r="M7" s="27">
        <v>6</v>
      </c>
      <c r="N7" s="29">
        <v>0.40799999999999997</v>
      </c>
      <c r="O7" s="25">
        <f>PRODUCT(I7/N7)</f>
        <v>49.019607843137258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2005</v>
      </c>
      <c r="C8" s="87"/>
      <c r="D8" s="88" t="s">
        <v>46</v>
      </c>
      <c r="E8" s="87"/>
      <c r="F8" s="89" t="s">
        <v>45</v>
      </c>
      <c r="G8" s="87"/>
      <c r="H8" s="87"/>
      <c r="I8" s="87"/>
      <c r="J8" s="87"/>
      <c r="K8" s="87"/>
      <c r="L8" s="87"/>
      <c r="M8" s="87"/>
      <c r="N8" s="90"/>
      <c r="O8" s="91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11</v>
      </c>
      <c r="F9" s="19">
        <f t="shared" si="0"/>
        <v>0</v>
      </c>
      <c r="G9" s="19">
        <f t="shared" si="0"/>
        <v>6</v>
      </c>
      <c r="H9" s="19">
        <f t="shared" si="0"/>
        <v>2</v>
      </c>
      <c r="I9" s="19">
        <f t="shared" si="0"/>
        <v>20</v>
      </c>
      <c r="J9" s="19">
        <f t="shared" si="0"/>
        <v>8</v>
      </c>
      <c r="K9" s="19">
        <f t="shared" si="0"/>
        <v>3</v>
      </c>
      <c r="L9" s="19">
        <f t="shared" si="0"/>
        <v>3</v>
      </c>
      <c r="M9" s="19">
        <f t="shared" si="0"/>
        <v>6</v>
      </c>
      <c r="N9" s="31">
        <f>PRODUCT(I9/O9)</f>
        <v>0.40799999999999997</v>
      </c>
      <c r="O9" s="92">
        <f>SUM(O7:O8)</f>
        <v>49.019607843137258</v>
      </c>
      <c r="P9" s="19">
        <f t="shared" ref="P9:AE9" si="1">SUM(P4:P8)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16.333333333333336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39"/>
      <c r="D12" s="39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19" t="s">
        <v>21</v>
      </c>
      <c r="O12" s="25"/>
      <c r="P12" s="40" t="s">
        <v>33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2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17</v>
      </c>
      <c r="C13" s="13"/>
      <c r="D13" s="43"/>
      <c r="E13" s="27">
        <f>PRODUCT(E9)</f>
        <v>11</v>
      </c>
      <c r="F13" s="27">
        <f>PRODUCT(F9)</f>
        <v>0</v>
      </c>
      <c r="G13" s="27">
        <f>PRODUCT(G9)</f>
        <v>6</v>
      </c>
      <c r="H13" s="27">
        <f>PRODUCT(H9)</f>
        <v>2</v>
      </c>
      <c r="I13" s="27">
        <f>PRODUCT(I9)</f>
        <v>20</v>
      </c>
      <c r="J13" s="1"/>
      <c r="K13" s="44">
        <f>PRODUCT((F13+G13)/E13)</f>
        <v>0.54545454545454541</v>
      </c>
      <c r="L13" s="44">
        <f>PRODUCT(H13/E13)</f>
        <v>0.18181818181818182</v>
      </c>
      <c r="M13" s="44">
        <f>PRODUCT(I13/E13)</f>
        <v>1.8181818181818181</v>
      </c>
      <c r="N13" s="29">
        <f>PRODUCT(N9)</f>
        <v>0.40799999999999997</v>
      </c>
      <c r="O13" s="25">
        <f>PRODUCT(O9)</f>
        <v>49.019607843137258</v>
      </c>
      <c r="P13" s="45" t="s">
        <v>34</v>
      </c>
      <c r="Q13" s="46"/>
      <c r="R13" s="46"/>
      <c r="S13" s="47" t="s">
        <v>48</v>
      </c>
      <c r="T13" s="47"/>
      <c r="U13" s="47"/>
      <c r="V13" s="47"/>
      <c r="W13" s="47"/>
      <c r="X13" s="47"/>
      <c r="Y13" s="47"/>
      <c r="Z13" s="47"/>
      <c r="AA13" s="47"/>
      <c r="AB13" s="48"/>
      <c r="AC13" s="47"/>
      <c r="AD13" s="49" t="s">
        <v>38</v>
      </c>
      <c r="AE13" s="49"/>
      <c r="AF13" s="50" t="s">
        <v>49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18</v>
      </c>
      <c r="C14" s="52"/>
      <c r="D14" s="53"/>
      <c r="E14" s="27"/>
      <c r="F14" s="27"/>
      <c r="G14" s="27"/>
      <c r="H14" s="27"/>
      <c r="I14" s="27"/>
      <c r="J14" s="1"/>
      <c r="K14" s="44"/>
      <c r="L14" s="44"/>
      <c r="M14" s="44"/>
      <c r="N14" s="29"/>
      <c r="O14" s="25"/>
      <c r="P14" s="54" t="s">
        <v>35</v>
      </c>
      <c r="Q14" s="55"/>
      <c r="R14" s="55"/>
      <c r="S14" s="56" t="s">
        <v>50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52</v>
      </c>
      <c r="AE14" s="58"/>
      <c r="AF14" s="59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19</v>
      </c>
      <c r="C15" s="61"/>
      <c r="D15" s="62"/>
      <c r="E15" s="30"/>
      <c r="F15" s="30"/>
      <c r="G15" s="30"/>
      <c r="H15" s="30"/>
      <c r="I15" s="30"/>
      <c r="J15" s="1"/>
      <c r="K15" s="63"/>
      <c r="L15" s="63"/>
      <c r="M15" s="63"/>
      <c r="N15" s="64"/>
      <c r="O15" s="25"/>
      <c r="P15" s="54" t="s">
        <v>36</v>
      </c>
      <c r="Q15" s="55"/>
      <c r="R15" s="55"/>
      <c r="S15" s="56" t="s">
        <v>48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38</v>
      </c>
      <c r="AE15" s="58"/>
      <c r="AF15" s="59" t="s">
        <v>49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 t="s">
        <v>20</v>
      </c>
      <c r="C16" s="66"/>
      <c r="D16" s="67"/>
      <c r="E16" s="19">
        <f>SUM(E13:E15)</f>
        <v>11</v>
      </c>
      <c r="F16" s="19">
        <f>SUM(F13:F15)</f>
        <v>0</v>
      </c>
      <c r="G16" s="19">
        <f>SUM(G13:G15)</f>
        <v>6</v>
      </c>
      <c r="H16" s="19">
        <f>SUM(H13:H15)</f>
        <v>2</v>
      </c>
      <c r="I16" s="19">
        <f>SUM(I13:I15)</f>
        <v>20</v>
      </c>
      <c r="J16" s="1"/>
      <c r="K16" s="68">
        <f>PRODUCT((F16+G16)/E16)</f>
        <v>0.54545454545454541</v>
      </c>
      <c r="L16" s="68">
        <f>PRODUCT(H16/E16)</f>
        <v>0.18181818181818182</v>
      </c>
      <c r="M16" s="68">
        <f>PRODUCT(I16/E16)</f>
        <v>1.8181818181818181</v>
      </c>
      <c r="N16" s="31">
        <f>PRODUCT(I16/O16)</f>
        <v>0.40799999999999997</v>
      </c>
      <c r="O16" s="25">
        <f>SUM(O13:O15)</f>
        <v>49.019607843137258</v>
      </c>
      <c r="P16" s="69" t="s">
        <v>37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1"/>
      <c r="AE16" s="73"/>
      <c r="AF16" s="7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39</v>
      </c>
      <c r="C18" s="1"/>
      <c r="D18" s="1" t="s">
        <v>47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s="77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6"/>
      <c r="N23" s="76"/>
      <c r="O23" s="25"/>
      <c r="P23" s="1"/>
      <c r="Q23" s="37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2019-01-23T16:00:14Z</dcterms:modified>
</cp:coreProperties>
</file>